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資產負債表111.01" sheetId="1" r:id="rId1"/>
    <sheet name="收支決算111.01" sheetId="2" r:id="rId2"/>
  </sheets>
  <externalReferences>
    <externalReference r:id="rId5"/>
    <externalReference r:id="rId6"/>
  </externalReferences>
  <definedNames>
    <definedName name="_xlnm.Print_Area" localSheetId="1">'收支決算111.01'!$A$1:$E$33</definedName>
    <definedName name="_xlnm.Print_Area" localSheetId="0">'資產負債表111.01'!$B$1:$E$18</definedName>
  </definedNames>
  <calcPr fullCalcOnLoad="1"/>
</workbook>
</file>

<file path=xl/sharedStrings.xml><?xml version="1.0" encoding="utf-8"?>
<sst xmlns="http://schemas.openxmlformats.org/spreadsheetml/2006/main" count="59" uniqueCount="49">
  <si>
    <t>中華民國退休榮工人協會</t>
  </si>
  <si>
    <t>資產負債表</t>
  </si>
  <si>
    <t>111年01月31日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</si>
  <si>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</si>
  <si>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</si>
  <si>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</si>
  <si>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</si>
  <si>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</si>
  <si>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</si>
  <si>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</si>
  <si>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</si>
  <si>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>保管款-緬懷榮工影片專戶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</si>
  <si>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</si>
  <si>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</si>
  <si>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</si>
  <si>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</si>
  <si>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</si>
  <si>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</si>
  <si>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</si>
  <si>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收支決算表</t>
  </si>
  <si>
    <t>111年01月1日至111年01月31日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</si>
  <si>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</si>
  <si>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</si>
  <si>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</si>
  <si>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</si>
  <si>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</si>
  <si>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</si>
  <si>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</si>
  <si>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</si>
  <si>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</si>
  <si>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減:基金提列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</si>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</sst>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77" fontId="23" fillId="0" borderId="13" xfId="33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vertical="center"/>
    </xf>
    <xf numFmtId="177" fontId="23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Fill="1" applyBorder="1" applyAlignment="1">
      <alignment horizontal="distributed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right" vertical="top"/>
    </xf>
    <xf numFmtId="0" fontId="18" fillId="0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3" xfId="33" applyNumberFormat="1" applyFont="1" applyBorder="1" applyAlignment="1">
      <alignment vertical="center"/>
    </xf>
    <xf numFmtId="0" fontId="2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864;&#20241;&#27054;&#24037;&#20154;&#21332;&#26371;\&#26371;&#35336;&#36039;&#26009;\111&#24180;&#36039;&#26009;\&#26371;&#35336;-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&#36039;&#26009;\06748\&#36864;&#20241;&#27054;&#24037;&#20154;&#21332;&#26371;\&#26371;&#35336;&#36039;&#26009;\108&#24180;&#36039;&#26009;\&#26371;&#35336;-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負損益表111.01"/>
      <sheetName val="資產負債表111.01"/>
      <sheetName val="收支決算111.01"/>
      <sheetName val="分錄-110.12"/>
      <sheetName val="分錄-111.1"/>
      <sheetName val="110.12基金提列"/>
      <sheetName val="111.1基金提列"/>
      <sheetName val="工作表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8.3月借貸分錄"/>
      <sheetName val="資負損益表108.01.31"/>
      <sheetName val="資負損益表108.02.28"/>
      <sheetName val="資負損益表108.03.31"/>
      <sheetName val="資負損益表108.04.30"/>
      <sheetName val="資負損益表108.05"/>
      <sheetName val="資負損益表108.06"/>
      <sheetName val="資負損益表108.07"/>
      <sheetName val="資負損益表108.08"/>
      <sheetName val="資負損益表108.09"/>
      <sheetName val="資負損益表108.10"/>
      <sheetName val="資負損益表108.11"/>
      <sheetName val="資負損益表108.12"/>
      <sheetName val="資產負債表108.02"/>
      <sheetName val="資產負債表108.03"/>
      <sheetName val="資產負債表108.04"/>
      <sheetName val="資產負債表108.05"/>
      <sheetName val="資產負債表108.06"/>
      <sheetName val="資產負債表108.07"/>
      <sheetName val="資產負債表108.08"/>
      <sheetName val="資產負債表108.09"/>
      <sheetName val="資產負債表108.10"/>
      <sheetName val="資產負債表108.11"/>
      <sheetName val="資產負債表108.12"/>
      <sheetName val="收支決算表108.2"/>
      <sheetName val="收支決算表108.3"/>
      <sheetName val="收支決算表108.4"/>
      <sheetName val="收支決算表108.5"/>
      <sheetName val="收支決算表108.6"/>
      <sheetName val="收支決算表108.7"/>
      <sheetName val="收支決算表108.8"/>
      <sheetName val="收支決算表108.9"/>
      <sheetName val="收支決算表108.10"/>
      <sheetName val="收支決算表108.11"/>
      <sheetName val="收支決算表108.12"/>
      <sheetName val="分錄-108.01"/>
      <sheetName val="分錄-108.02"/>
      <sheetName val="分錄-108.03"/>
      <sheetName val="分錄-108.04"/>
      <sheetName val="分錄-108.05"/>
      <sheetName val="分錄-108.06"/>
      <sheetName val="分錄-108.07"/>
      <sheetName val="分錄-108.08"/>
      <sheetName val="分錄-108.09"/>
      <sheetName val="分錄-108.10"/>
      <sheetName val="分錄-108.11"/>
      <sheetName val="分錄-108.12"/>
      <sheetName val="108.1.31基金提列"/>
      <sheetName val="108.2.28基金提列"/>
      <sheetName val="108.3.31基金提列"/>
      <sheetName val="108.5.31基金提列"/>
      <sheetName val="108.6.30基金提列"/>
      <sheetName val="108.8.30基金提列"/>
      <sheetName val="108.10.31基金提列"/>
      <sheetName val="108.11.30基金提列"/>
      <sheetName val="108.12.31基金提列"/>
    </sheetNames>
    <sheetDataSet>
      <sheetData sheetId="37">
        <row r="76">
          <cell r="E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tabSelected="1" zoomScalePageLayoutView="0" workbookViewId="0" topLeftCell="A1">
      <selection activeCell="I13" sqref="I13"/>
    </sheetView>
  </sheetViews>
  <sheetFormatPr defaultColWidth="9.00390625" defaultRowHeight="16.5"/>
  <cols>
    <col min="1" max="1" width="1.75390625" style="0" customWidth="1"/>
    <col min="2" max="2" width="14.875" style="0" customWidth="1"/>
    <col min="3" max="3" width="14.25390625" style="0" customWidth="1"/>
    <col min="4" max="4" width="15.25390625" style="0" customWidth="1"/>
    <col min="5" max="5" width="15.1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/>
      <c r="C4" s="4"/>
      <c r="D4" s="4"/>
      <c r="E4" s="4" t="s">
        <v>3</v>
      </c>
    </row>
    <row r="5" spans="2:5" ht="33.75" customHeight="1">
      <c r="B5" s="5" t="s">
        <v>4</v>
      </c>
      <c r="C5" s="5" t="s">
        <v>5</v>
      </c>
      <c r="D5" s="6" t="s">
        <v>6</v>
      </c>
      <c r="E5" s="5" t="s">
        <v>5</v>
      </c>
    </row>
    <row r="6" spans="2:5" ht="33.75" customHeight="1">
      <c r="B6" s="7" t="s">
        <v>7</v>
      </c>
      <c r="C6" s="8">
        <v>495684</v>
      </c>
      <c r="D6" s="7" t="s">
        <v>8</v>
      </c>
      <c r="E6" s="8">
        <v>0</v>
      </c>
    </row>
    <row r="7" spans="2:5" ht="33.75" customHeight="1">
      <c r="B7" s="7" t="s">
        <v>9</v>
      </c>
      <c r="C7" s="8">
        <v>50000</v>
      </c>
      <c r="D7" s="7" t="s">
        <v>10</v>
      </c>
      <c r="E7" s="8">
        <v>0</v>
      </c>
    </row>
    <row r="8" spans="2:5" ht="33.75" customHeight="1">
      <c r="B8" s="7"/>
      <c r="C8" s="8"/>
      <c r="D8" s="9" t="s">
        <v>11</v>
      </c>
      <c r="E8" s="8">
        <v>23425</v>
      </c>
    </row>
    <row r="9" spans="2:5" ht="33.75" customHeight="1">
      <c r="B9" s="7"/>
      <c r="C9" s="8"/>
      <c r="D9" s="4" t="s">
        <v>12</v>
      </c>
      <c r="E9" s="8">
        <f>SUM(E6:E8)</f>
        <v>23425</v>
      </c>
    </row>
    <row r="10" spans="2:5" ht="33.75" customHeight="1">
      <c r="B10" s="7"/>
      <c r="C10" s="8"/>
      <c r="D10" s="7" t="s">
        <v>13</v>
      </c>
      <c r="E10" s="8">
        <v>183460</v>
      </c>
    </row>
    <row r="11" spans="2:5" ht="33.75" customHeight="1">
      <c r="B11" s="7"/>
      <c r="C11" s="8"/>
      <c r="D11" s="7" t="s">
        <v>14</v>
      </c>
      <c r="E11" s="8">
        <v>362290</v>
      </c>
    </row>
    <row r="12" spans="2:5" ht="33.75" customHeight="1">
      <c r="B12" s="7"/>
      <c r="C12" s="8"/>
      <c r="D12" s="7" t="s">
        <v>15</v>
      </c>
      <c r="E12" s="8">
        <v>-23491</v>
      </c>
    </row>
    <row r="13" spans="2:5" ht="33.75" customHeight="1">
      <c r="B13" s="7"/>
      <c r="C13" s="8"/>
      <c r="D13" s="10" t="s">
        <v>16</v>
      </c>
      <c r="E13" s="11">
        <f>SUM(E10:E12)</f>
        <v>522259</v>
      </c>
    </row>
    <row r="14" spans="2:5" ht="33.75" customHeight="1">
      <c r="B14" s="12" t="s">
        <v>17</v>
      </c>
      <c r="C14" s="11">
        <f>SUM(C6:C7)</f>
        <v>545684</v>
      </c>
      <c r="D14" s="13" t="s">
        <v>18</v>
      </c>
      <c r="E14" s="11">
        <f>E9+E13</f>
        <v>545684</v>
      </c>
    </row>
    <row r="18" spans="2:5" ht="16.5">
      <c r="B18" s="14"/>
      <c r="C18" s="15"/>
      <c r="D18" s="15"/>
      <c r="E18" s="15"/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984251968503937" bottom="0.5905511811023623" header="0.5118110236220472" footer="0.5118110236220472"/>
  <pageSetup horizontalDpi="600" verticalDpi="600" orientation="portrait" paperSize="9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4">
      <selection activeCell="A33" sqref="A33:IV33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6"/>
      <c r="B1" s="17" t="s">
        <v>0</v>
      </c>
      <c r="C1" s="17"/>
      <c r="D1" s="17"/>
    </row>
    <row r="2" spans="1:4" ht="19.5">
      <c r="A2" s="16"/>
      <c r="B2" s="17" t="s">
        <v>19</v>
      </c>
      <c r="C2" s="17"/>
      <c r="D2" s="17"/>
    </row>
    <row r="3" spans="1:4" ht="19.5">
      <c r="A3" s="16"/>
      <c r="B3" s="17" t="s">
        <v>20</v>
      </c>
      <c r="C3" s="17"/>
      <c r="D3" s="17"/>
    </row>
    <row r="4" spans="1:4" ht="16.5">
      <c r="A4" s="18"/>
      <c r="B4" s="19"/>
      <c r="C4" s="20"/>
      <c r="D4" s="21" t="s">
        <v>3</v>
      </c>
    </row>
    <row r="5" spans="1:4" ht="16.5">
      <c r="A5" s="22"/>
      <c r="B5" s="5" t="s">
        <v>21</v>
      </c>
      <c r="C5" s="5" t="s">
        <v>5</v>
      </c>
      <c r="D5" s="5" t="s">
        <v>22</v>
      </c>
    </row>
    <row r="6" spans="1:4" ht="16.5">
      <c r="A6" s="23"/>
      <c r="B6" s="7" t="s">
        <v>23</v>
      </c>
      <c r="C6" s="24"/>
      <c r="D6" s="24"/>
    </row>
    <row r="7" spans="1:4" ht="16.5">
      <c r="A7" s="23"/>
      <c r="B7" s="7" t="s">
        <v>24</v>
      </c>
      <c r="C7" s="25">
        <v>0</v>
      </c>
      <c r="D7" s="24"/>
    </row>
    <row r="8" spans="1:4" ht="16.5">
      <c r="A8" s="23"/>
      <c r="B8" s="7" t="s">
        <v>25</v>
      </c>
      <c r="C8" s="25">
        <v>1000</v>
      </c>
      <c r="D8" s="24"/>
    </row>
    <row r="9" spans="1:4" ht="16.5">
      <c r="A9" s="23"/>
      <c r="B9" s="7" t="s">
        <v>26</v>
      </c>
      <c r="C9" s="25">
        <v>0</v>
      </c>
      <c r="D9" s="24"/>
    </row>
    <row r="10" spans="1:4" ht="16.5">
      <c r="A10" s="23"/>
      <c r="B10" s="7" t="s">
        <v>27</v>
      </c>
      <c r="C10" s="25">
        <v>0</v>
      </c>
      <c r="D10" s="24"/>
    </row>
    <row r="11" spans="1:4" ht="16.5">
      <c r="A11" s="23"/>
      <c r="B11" s="7" t="s">
        <v>28</v>
      </c>
      <c r="C11" s="25">
        <v>0</v>
      </c>
      <c r="D11" s="24"/>
    </row>
    <row r="12" spans="1:4" ht="16.5">
      <c r="A12" s="26"/>
      <c r="B12" s="7" t="s">
        <v>29</v>
      </c>
      <c r="C12" s="25">
        <v>0</v>
      </c>
      <c r="D12" s="24"/>
    </row>
    <row r="13" spans="1:4" ht="24" customHeight="1">
      <c r="A13" s="26"/>
      <c r="B13" s="7" t="s">
        <v>30</v>
      </c>
      <c r="C13" s="25">
        <v>-50</v>
      </c>
      <c r="D13" s="24"/>
    </row>
    <row r="14" spans="2:4" ht="16.5">
      <c r="B14" s="27" t="s">
        <v>31</v>
      </c>
      <c r="C14" s="28">
        <f>SUM(C7:C13)</f>
        <v>950</v>
      </c>
      <c r="D14" s="24"/>
    </row>
    <row r="15" spans="2:4" ht="16.5">
      <c r="B15" s="7" t="s">
        <v>32</v>
      </c>
      <c r="C15" s="24"/>
      <c r="D15" s="24"/>
    </row>
    <row r="16" spans="2:4" ht="16.5">
      <c r="B16" s="7" t="s">
        <v>33</v>
      </c>
      <c r="C16" s="29">
        <v>10000</v>
      </c>
      <c r="D16" s="24"/>
    </row>
    <row r="17" spans="2:4" ht="16.5">
      <c r="B17" s="7" t="s">
        <v>34</v>
      </c>
      <c r="C17" s="29">
        <v>700</v>
      </c>
      <c r="D17" s="24"/>
    </row>
    <row r="18" spans="2:4" ht="16.5">
      <c r="B18" s="7" t="s">
        <v>35</v>
      </c>
      <c r="C18" s="25">
        <v>715</v>
      </c>
      <c r="D18" s="24" t="s">
        <v>36</v>
      </c>
    </row>
    <row r="19" spans="2:4" ht="16.5">
      <c r="B19" s="7" t="s">
        <v>37</v>
      </c>
      <c r="C19" s="25">
        <v>4800</v>
      </c>
      <c r="D19" s="24"/>
    </row>
    <row r="20" spans="2:4" ht="16.5">
      <c r="B20" s="7" t="s">
        <v>38</v>
      </c>
      <c r="C20" s="25">
        <v>0</v>
      </c>
      <c r="D20" s="24" t="s">
        <v>36</v>
      </c>
    </row>
    <row r="21" spans="2:4" ht="16.5">
      <c r="B21" s="7" t="s">
        <v>39</v>
      </c>
      <c r="C21" s="25">
        <v>480</v>
      </c>
      <c r="D21" s="24" t="s">
        <v>36</v>
      </c>
    </row>
    <row r="22" spans="2:4" ht="16.5">
      <c r="B22" s="7" t="s">
        <v>40</v>
      </c>
      <c r="C22" s="25">
        <f>'[2]分錄-108.03'!E76</f>
        <v>0</v>
      </c>
      <c r="D22" s="24"/>
    </row>
    <row r="23" spans="2:4" ht="16.5">
      <c r="B23" s="7" t="s">
        <v>41</v>
      </c>
      <c r="C23" s="25">
        <v>0</v>
      </c>
      <c r="D23" s="24" t="s">
        <v>36</v>
      </c>
    </row>
    <row r="24" spans="1:4" ht="16.5">
      <c r="A24" s="30"/>
      <c r="B24" s="7" t="s">
        <v>42</v>
      </c>
      <c r="C24" s="25">
        <v>0</v>
      </c>
      <c r="D24" s="24" t="s">
        <v>36</v>
      </c>
    </row>
    <row r="25" spans="2:5" ht="16.5">
      <c r="B25" s="7" t="s">
        <v>43</v>
      </c>
      <c r="C25" s="25">
        <v>0</v>
      </c>
      <c r="D25" s="24" t="s">
        <v>36</v>
      </c>
      <c r="E25" s="31"/>
    </row>
    <row r="26" spans="2:4" ht="16.5">
      <c r="B26" s="7" t="s">
        <v>44</v>
      </c>
      <c r="C26" s="25">
        <v>0</v>
      </c>
      <c r="D26" s="24"/>
    </row>
    <row r="27" spans="2:4" ht="16.5">
      <c r="B27" s="7" t="s">
        <v>45</v>
      </c>
      <c r="C27" s="25">
        <v>0</v>
      </c>
      <c r="D27" s="24"/>
    </row>
    <row r="28" spans="2:4" ht="16.5">
      <c r="B28" s="7" t="s">
        <v>46</v>
      </c>
      <c r="C28" s="25">
        <v>0</v>
      </c>
      <c r="D28" s="24"/>
    </row>
    <row r="29" spans="2:4" ht="16.5">
      <c r="B29" s="7" t="s">
        <v>47</v>
      </c>
      <c r="C29" s="25">
        <v>7746</v>
      </c>
      <c r="D29" s="24"/>
    </row>
    <row r="30" spans="2:4" ht="16.5">
      <c r="B30" s="27" t="s">
        <v>48</v>
      </c>
      <c r="C30" s="25">
        <f>SUM(C16:C29)</f>
        <v>24441</v>
      </c>
      <c r="D30" s="24"/>
    </row>
    <row r="31" spans="2:4" ht="16.5">
      <c r="B31" s="4" t="s">
        <v>15</v>
      </c>
      <c r="C31" s="32">
        <f>C14-C30</f>
        <v>-23491</v>
      </c>
      <c r="D31" s="24"/>
    </row>
    <row r="33" spans="1:5" ht="34.5" customHeight="1">
      <c r="A33" s="33"/>
      <c r="B33" s="15"/>
      <c r="C33" s="34"/>
      <c r="D33" s="35"/>
      <c r="E33" s="35"/>
    </row>
    <row r="34" ht="16.5">
      <c r="A34" s="36"/>
    </row>
    <row r="35" spans="2:3" ht="16.5">
      <c r="B35" s="37"/>
      <c r="C35" s="36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</dc:creator>
  <cp:keywords/>
  <dc:description/>
  <cp:lastModifiedBy>RS1</cp:lastModifiedBy>
  <dcterms:created xsi:type="dcterms:W3CDTF">2022-02-14T02:35:24Z</dcterms:created>
  <dcterms:modified xsi:type="dcterms:W3CDTF">2022-02-14T02:37:09Z</dcterms:modified>
  <cp:category/>
  <cp:version/>
  <cp:contentType/>
  <cp:contentStatus/>
</cp:coreProperties>
</file>